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<sst xmlns="http://schemas.openxmlformats.org/spreadsheetml/2006/main" count="28" uniqueCount="19">
  <si>
    <t>附件1</t>
  </si>
  <si>
    <t>第八轮冬游西藏旅游包车补助分户审定汇总表</t>
  </si>
  <si>
    <t>企业名称</t>
  </si>
  <si>
    <t>类型</t>
  </si>
  <si>
    <t>申报</t>
  </si>
  <si>
    <t>核减</t>
  </si>
  <si>
    <t>核定</t>
  </si>
  <si>
    <t>班次</t>
  </si>
  <si>
    <t>运营里程（单位：公里）</t>
  </si>
  <si>
    <t>补助金额（单位：元）</t>
  </si>
  <si>
    <t>涉及核减班次</t>
  </si>
  <si>
    <t>拉萨交产旅游发展有限公司</t>
  </si>
  <si>
    <t>小型车辆（5-7座）</t>
  </si>
  <si>
    <t>中型车辆（8-22座）</t>
  </si>
  <si>
    <t>大型车辆（23-29座）</t>
  </si>
  <si>
    <t>小计</t>
  </si>
  <si>
    <t>拉萨雪域明珠旅游汽车运输有限公司</t>
  </si>
  <si>
    <t>合计</t>
  </si>
  <si>
    <t>备注：1.涉及核减班次为运营公里有核减情况的班次统计数量，详见附件2；2.核定班次为最终核定运营公里数的班次数量，具体详见附件3。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</si>
</sst>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b/>
      <sz val="10"/>
      <color rgb="FF000000"/>
      <name val="仿宋"/>
      <charset val="134"/>
    </font>
    <font>
      <b/>
      <sz val="11"/>
      <color theme="1"/>
      <name val="宋体"/>
      <charset val="134"/>
      <scheme val="minor"/>
    </font>
    <font>
      <sz val="10"/>
      <color rgb="FF000000"/>
      <name val="仿宋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43" fontId="6" fillId="0" borderId="1" xfId="0" applyNumberFormat="1" applyFont="1" applyBorder="1" applyAlignment="1">
      <alignment horizontal="right" vertical="center" wrapText="1"/>
    </xf>
    <xf numFmtId="43" fontId="5" fillId="0" borderId="1" xfId="0" applyNumberFormat="1" applyFont="1" applyBorder="1" applyAlignment="1">
      <alignment horizontal="right" vertical="center" wrapText="1"/>
    </xf>
    <xf numFmtId="43" fontId="5" fillId="0" borderId="1" xfId="0" applyNumberFormat="1" applyFont="1" applyBorder="1" applyAlignment="1">
      <alignment horizontal="right" vertical="center"/>
    </xf>
    <xf numFmtId="43" fontId="7" fillId="0" borderId="1" xfId="0" applyNumberFormat="1" applyFont="1" applyBorder="1" applyAlignment="1">
      <alignment horizontal="right" vertical="center" wrapText="1"/>
    </xf>
    <xf numFmtId="43" fontId="3" fillId="0" borderId="1" xfId="0" applyNumberFormat="1" applyFont="1" applyBorder="1" applyAlignment="1">
      <alignment horizontal="right" vertical="center" wrapText="1"/>
    </xf>
    <xf numFmtId="43" fontId="8" fillId="0" borderId="1" xfId="0" applyNumberFormat="1" applyFont="1" applyBorder="1">
      <alignment vertical="center"/>
    </xf>
    <xf numFmtId="43" fontId="9" fillId="0" borderId="1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43" fontId="3" fillId="0" borderId="1" xfId="0" applyNumberFormat="1" applyFont="1" applyBorder="1" applyAlignment="1">
      <alignment horizontal="right" vertical="center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"/>
  <sheetViews>
    <sheetView tabSelected="1" zoomScale="90" zoomScaleNormal="90" workbookViewId="0">
      <selection activeCell="I11" sqref="I11"/>
    </sheetView>
  </sheetViews>
  <sheetFormatPr defaultColWidth="8.88495575221239" defaultRowHeight="13.5"/>
  <cols>
    <col min="1" max="1" width="15.3362831858407" customWidth="1"/>
    <col min="2" max="2" width="17.4424778761062" customWidth="1"/>
    <col min="3" max="3" width="12.3451327433628" customWidth="1"/>
    <col min="4" max="5" width="17.8849557522124" customWidth="1"/>
    <col min="6" max="6" width="11.7433628318584" customWidth="1"/>
    <col min="7" max="7" width="17.8849557522124" customWidth="1"/>
    <col min="8" max="8" width="18.8761061946903" customWidth="1"/>
    <col min="9" max="9" width="12.8495575221239" customWidth="1"/>
    <col min="10" max="10" width="17.8849557522124" customWidth="1"/>
    <col min="11" max="11" width="18.1150442477876" customWidth="1"/>
    <col min="13" max="13" width="11.7787610619469"/>
    <col min="14" max="14" width="12.8849557522124"/>
  </cols>
  <sheetData>
    <row r="1" ht="45" customHeight="1" spans="1:13">
      <c r="A1" s="1" t="s">
        <v>0</v>
      </c>
    </row>
    <row r="2" ht="49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ht="30" customHeight="1" spans="1:13">
      <c r="A3" s="4" t="s">
        <v>2</v>
      </c>
      <c r="B3" s="4" t="s">
        <v>3</v>
      </c>
      <c r="C3" s="5" t="s">
        <v>4</v>
      </c>
      <c r="D3" s="5"/>
      <c r="E3" s="5"/>
      <c r="F3" s="6" t="s">
        <v>5</v>
      </c>
      <c r="G3" s="7"/>
      <c r="H3" s="8"/>
      <c r="I3" s="5" t="s">
        <v>6</v>
      </c>
      <c r="J3" s="5"/>
      <c r="K3" s="5"/>
      <c r="L3" s="9"/>
      <c r="M3" s="9"/>
    </row>
    <row r="4" ht="30" customHeight="1" spans="1:13">
      <c r="A4" s="4"/>
      <c r="B4" s="4"/>
      <c r="C4" s="4" t="s">
        <v>7</v>
      </c>
      <c r="D4" s="4" t="s">
        <v>8</v>
      </c>
      <c r="E4" s="4" t="s">
        <v>9</v>
      </c>
      <c r="F4" s="4" t="s">
        <v>10</v>
      </c>
      <c r="G4" s="4" t="s">
        <v>8</v>
      </c>
      <c r="H4" s="4" t="s">
        <v>9</v>
      </c>
      <c r="I4" s="4" t="s">
        <v>7</v>
      </c>
      <c r="J4" s="4" t="s">
        <v>8</v>
      </c>
      <c r="K4" s="4" t="s">
        <v>9</v>
      </c>
    </row>
    <row r="5" ht="30" customHeight="1" spans="1:13">
      <c r="A5" s="10" t="s">
        <v>11</v>
      </c>
      <c r="B5" s="10" t="s">
        <v>12</v>
      </c>
      <c r="C5" s="11">
        <v>189</v>
      </c>
      <c r="D5" s="12">
        <v>483320</v>
      </c>
      <c r="E5" s="13">
        <v>483320</v>
      </c>
      <c r="F5" s="13">
        <v>185</v>
      </c>
      <c r="G5" s="13">
        <v>456476.8</v>
      </c>
      <c r="H5" s="13">
        <v>456476.8</v>
      </c>
      <c r="I5" s="13">
        <v>19</v>
      </c>
      <c r="J5" s="13">
        <v>26843.2</v>
      </c>
      <c r="K5" s="13">
        <v>26843.2</v>
      </c>
    </row>
    <row r="6" ht="30" customHeight="1" spans="1:13">
      <c r="A6" s="10"/>
      <c r="B6" s="10" t="s">
        <v>13</v>
      </c>
      <c r="C6" s="11">
        <v>1601</v>
      </c>
      <c r="D6" s="12">
        <v>4104285</v>
      </c>
      <c r="E6" s="13">
        <v>6156427.5</v>
      </c>
      <c r="F6" s="13">
        <v>925</v>
      </c>
      <c r="G6" s="13">
        <v>1353452.5</v>
      </c>
      <c r="H6" s="13">
        <v>2030178.75</v>
      </c>
      <c r="I6" s="13">
        <v>1484</v>
      </c>
      <c r="J6" s="13">
        <v>2750832.5</v>
      </c>
      <c r="K6" s="13">
        <v>4126248.75</v>
      </c>
    </row>
    <row r="7" ht="30" customHeight="1" spans="1:13">
      <c r="A7" s="10"/>
      <c r="B7" s="10" t="s">
        <v>14</v>
      </c>
      <c r="C7" s="11">
        <v>1039</v>
      </c>
      <c r="D7" s="12">
        <v>807666</v>
      </c>
      <c r="E7" s="13">
        <v>1615332</v>
      </c>
      <c r="F7" s="13">
        <v>418</v>
      </c>
      <c r="G7" s="13">
        <v>63400.6</v>
      </c>
      <c r="H7" s="13">
        <v>126801.2</v>
      </c>
      <c r="I7" s="13">
        <v>995</v>
      </c>
      <c r="J7" s="13">
        <v>744265.4</v>
      </c>
      <c r="K7" s="13">
        <v>1488530.8</v>
      </c>
    </row>
    <row r="8" ht="30" customHeight="1" spans="1:13">
      <c r="A8" s="4" t="s">
        <v>15</v>
      </c>
      <c r="B8" s="4"/>
      <c r="C8" s="14">
        <v>2829</v>
      </c>
      <c r="D8" s="15">
        <v>5395271</v>
      </c>
      <c r="E8" s="15">
        <v>8255079.5</v>
      </c>
      <c r="F8" s="16">
        <f>SUM(F5:F7)</f>
        <v>1528</v>
      </c>
      <c r="G8" s="16">
        <f>SUM(G5:G7)</f>
        <v>1873329.9</v>
      </c>
      <c r="H8" s="16">
        <f>SUM(H5:H7)</f>
        <v>2613456.75</v>
      </c>
      <c r="I8" s="16">
        <f>SUM(I5:I7)</f>
        <v>2498</v>
      </c>
      <c r="J8" s="16">
        <v>3521941.1</v>
      </c>
      <c r="K8" s="16">
        <v>5641622.75</v>
      </c>
    </row>
    <row r="9" ht="30" customHeight="1" spans="1:13">
      <c r="A9" s="10" t="s">
        <v>16</v>
      </c>
      <c r="B9" s="10" t="s">
        <v>12</v>
      </c>
      <c r="C9" s="11">
        <v>132</v>
      </c>
      <c r="D9" s="12">
        <v>562524.47</v>
      </c>
      <c r="E9" s="13">
        <v>562524.47</v>
      </c>
      <c r="F9" s="13">
        <v>21</v>
      </c>
      <c r="G9" s="13">
        <v>11640.67</v>
      </c>
      <c r="H9" s="13">
        <v>11640.67</v>
      </c>
      <c r="I9" s="17">
        <v>132</v>
      </c>
      <c r="J9" s="17">
        <v>550883.8</v>
      </c>
      <c r="K9" s="17">
        <v>550883.8</v>
      </c>
    </row>
    <row r="10" ht="30" customHeight="1" spans="1:13">
      <c r="A10" s="10"/>
      <c r="B10" s="10" t="s">
        <v>13</v>
      </c>
      <c r="C10" s="11">
        <v>1085</v>
      </c>
      <c r="D10" s="12">
        <v>2664916.57</v>
      </c>
      <c r="E10" s="13">
        <v>3997374.85</v>
      </c>
      <c r="F10" s="13">
        <v>98</v>
      </c>
      <c r="G10" s="13">
        <v>31898.97</v>
      </c>
      <c r="H10" s="13">
        <v>47848.45</v>
      </c>
      <c r="I10" s="17">
        <v>1015</v>
      </c>
      <c r="J10" s="17">
        <v>2633017.6</v>
      </c>
      <c r="K10" s="17">
        <v>3949526.4</v>
      </c>
    </row>
    <row r="11" ht="30" customHeight="1" spans="1:13">
      <c r="A11" s="10"/>
      <c r="B11" s="10" t="s">
        <v>14</v>
      </c>
      <c r="C11" s="11">
        <v>250</v>
      </c>
      <c r="D11" s="12">
        <v>367572.74</v>
      </c>
      <c r="E11" s="13">
        <v>735145.48</v>
      </c>
      <c r="F11" s="13">
        <v>54</v>
      </c>
      <c r="G11" s="13">
        <v>42992.47</v>
      </c>
      <c r="H11" s="13">
        <v>85984.94</v>
      </c>
      <c r="I11" s="17">
        <v>214</v>
      </c>
      <c r="J11" s="17">
        <v>324580.27</v>
      </c>
      <c r="K11" s="17">
        <v>649160.54</v>
      </c>
    </row>
    <row r="12" ht="30" customHeight="1" spans="1:13">
      <c r="A12" s="18" t="s">
        <v>15</v>
      </c>
      <c r="B12" s="18"/>
      <c r="C12" s="14">
        <v>1467</v>
      </c>
      <c r="D12" s="15">
        <v>3595013.78</v>
      </c>
      <c r="E12" s="19">
        <v>5295044.8</v>
      </c>
      <c r="F12" s="16">
        <f>SUM(F9:F11)</f>
        <v>173</v>
      </c>
      <c r="G12" s="16">
        <f>SUM(G9:G11)</f>
        <v>86532.11</v>
      </c>
      <c r="H12" s="16">
        <f>SUM(H9:H11)</f>
        <v>145474.06</v>
      </c>
      <c r="I12" s="16">
        <f>SUM(I9:I11)</f>
        <v>1361</v>
      </c>
      <c r="J12" s="16">
        <v>3508481.67</v>
      </c>
      <c r="K12" s="16">
        <v>5149570.74</v>
      </c>
    </row>
    <row r="13" ht="30" customHeight="1" spans="1:13">
      <c r="A13" s="18" t="s">
        <v>17</v>
      </c>
      <c r="B13" s="18"/>
      <c r="C13" s="14">
        <v>4296</v>
      </c>
      <c r="D13" s="15">
        <v>8990284.78</v>
      </c>
      <c r="E13" s="15">
        <v>13550124.3</v>
      </c>
      <c r="F13" s="16">
        <f>+F12+F8</f>
        <v>1701</v>
      </c>
      <c r="G13" s="16">
        <f>+G12+G8</f>
        <v>1959862.01</v>
      </c>
      <c r="H13" s="16">
        <f>+H12+H8</f>
        <v>2758930.81</v>
      </c>
      <c r="I13" s="16">
        <f>+I12+I8</f>
        <v>3859</v>
      </c>
      <c r="J13" s="16">
        <v>7030422.77</v>
      </c>
      <c r="K13" s="16">
        <v>10791193.49</v>
      </c>
    </row>
    <row r="14" spans="1:13">
      <c r="A14" s="20" t="s">
        <v>18</v>
      </c>
    </row>
  </sheetData>
  <mergeCells count="11">
    <mergeCell ref="A2:K2"/>
    <mergeCell ref="C3:E3"/>
    <mergeCell ref="F3:H3"/>
    <mergeCell ref="I3:K3"/>
    <mergeCell ref="A8:B8"/>
    <mergeCell ref="A12:B12"/>
    <mergeCell ref="A13:B13"/>
    <mergeCell ref="A3:A4"/>
    <mergeCell ref="A5:A7"/>
    <mergeCell ref="A9:A11"/>
    <mergeCell ref="B3:B4"/>
  </mergeCells>
  <pageMargins left="0.75" right="0.75" top="1" bottom="1" header="0.5" footer="0.5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刘译霞</cp:lastModifiedBy>
  <dcterms:created xsi:type="dcterms:W3CDTF">2026-07-03T06:32:00Z</dcterms:created>
  <dcterms:modified xsi:type="dcterms:W3CDTF">2026-07-05T18:38:16Z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650C2A8192E44030B3FF01FE7E77A793_11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1</vt:i4>
  </property>
</Properties>
</file>